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L11" i="1" l="1"/>
  <c r="K11" i="1"/>
  <c r="F11" i="1"/>
  <c r="E11" i="1" l="1"/>
  <c r="J11" i="1" s="1"/>
  <c r="J10" i="1"/>
  <c r="J9" i="1"/>
  <c r="J8" i="1"/>
  <c r="J7" i="1"/>
  <c r="J6" i="1"/>
  <c r="J5" i="1"/>
  <c r="I10" i="1"/>
  <c r="I9" i="1"/>
  <c r="I8" i="1"/>
  <c r="I7" i="1"/>
  <c r="I6" i="1"/>
  <c r="I5" i="1"/>
  <c r="H10" i="1"/>
  <c r="H9" i="1"/>
  <c r="H8" i="1"/>
  <c r="H7" i="1"/>
  <c r="H6" i="1"/>
  <c r="H5" i="1"/>
  <c r="G10" i="1"/>
  <c r="G9" i="1"/>
  <c r="G8" i="1"/>
  <c r="G7" i="1"/>
  <c r="G6" i="1"/>
  <c r="G5" i="1"/>
  <c r="D11" i="1"/>
  <c r="C11" i="1"/>
  <c r="H11" i="1" s="1"/>
  <c r="I11" i="1" l="1"/>
  <c r="G11" i="1"/>
</calcChain>
</file>

<file path=xl/sharedStrings.xml><?xml version="1.0" encoding="utf-8"?>
<sst xmlns="http://schemas.openxmlformats.org/spreadsheetml/2006/main" count="32" uniqueCount="32">
  <si>
    <t>рублей</t>
  </si>
  <si>
    <t>Наименование</t>
  </si>
  <si>
    <t>МП</t>
  </si>
  <si>
    <t>1</t>
  </si>
  <si>
    <t>2</t>
  </si>
  <si>
    <t>3</t>
  </si>
  <si>
    <t>4</t>
  </si>
  <si>
    <t>5</t>
  </si>
  <si>
    <t>01</t>
  </si>
  <si>
    <t>02</t>
  </si>
  <si>
    <t>03</t>
  </si>
  <si>
    <t>07</t>
  </si>
  <si>
    <t>08</t>
  </si>
  <si>
    <t>Непрограмная деятельность</t>
  </si>
  <si>
    <t>70</t>
  </si>
  <si>
    <t>ИТОГО:</t>
  </si>
  <si>
    <t>2025 год</t>
  </si>
  <si>
    <t>Реализация полномочий органов местного самоуправления Гордеевского муниципального района</t>
  </si>
  <si>
    <t>Развитие образования Гордеевского муниципального района</t>
  </si>
  <si>
    <t>2024-2023(оценка)</t>
  </si>
  <si>
    <t>2026 год</t>
  </si>
  <si>
    <t>Развитие культуры Гордеевского муниципального района</t>
  </si>
  <si>
    <t>Управление муниципальной собственностью Гордеевского муниципального района</t>
  </si>
  <si>
    <t>Управление муниципальными финансами Гордеевского муниципального района</t>
  </si>
  <si>
    <t>2023 год (факт)</t>
  </si>
  <si>
    <t>2024 год (первоначальный)</t>
  </si>
  <si>
    <t>2024 год (оценка)</t>
  </si>
  <si>
    <t>2025-2023</t>
  </si>
  <si>
    <t>2025/2023</t>
  </si>
  <si>
    <t>2025/2024 (оценка)</t>
  </si>
  <si>
    <t>2027 год</t>
  </si>
  <si>
    <t>Анализ изменения бюджета Гордеевского муниципального района Брянской области по програмной структуре в 2023-2027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</si>
</sst>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D4" workbookViewId="0">
      <selection activeCell="K10" sqref="K10"/>
    </sheetView>
  </sheetViews>
  <sheetFormatPr defaultRowHeight="12.75" x14ac:dyDescent="0.2"/>
  <cols>
    <col min="1" max="1" width="42.5" customWidth="1"/>
    <col min="2" max="2" width="6.33203125" customWidth="1"/>
    <col min="3" max="3" width="18.5" customWidth="1"/>
    <col min="4" max="4" width="19.33203125" customWidth="1"/>
    <col min="5" max="5" width="21" customWidth="1"/>
    <col min="6" max="10" width="23" customWidth="1"/>
    <col min="11" max="11" width="24" customWidth="1"/>
    <col min="12" max="12" width="24.33203125" customWidth="1"/>
  </cols>
  <sheetData>
    <row r="1" spans="1:12" ht="55.5" customHeight="1" x14ac:dyDescent="0.2">
      <c r="A1" s="11" t="s">
        <v>31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15" customHeight="1" x14ac:dyDescent="0.2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75.75" customHeight="1" x14ac:dyDescent="0.2">
      <c r="A3" s="1" t="s">
        <v>1</v>
      </c>
      <c r="B3" s="1" t="s">
        <v>2</v>
      </c>
      <c r="C3" s="1" t="s">
        <v>24</v>
      </c>
      <c r="D3" s="1" t="s">
        <v>25</v>
      </c>
      <c r="E3" s="1" t="s">
        <v>26</v>
      </c>
      <c r="F3" s="1" t="s">
        <v>16</v>
      </c>
      <c r="G3" s="1" t="s">
        <v>27</v>
      </c>
      <c r="H3" s="1" t="s">
        <v>28</v>
      </c>
      <c r="I3" s="1" t="s">
        <v>19</v>
      </c>
      <c r="J3" s="1" t="s">
        <v>29</v>
      </c>
      <c r="K3" s="1" t="s">
        <v>20</v>
      </c>
      <c r="L3" s="1" t="s">
        <v>30</v>
      </c>
    </row>
    <row r="4" spans="1:12" ht="20.85" customHeight="1" x14ac:dyDescent="0.2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  <c r="L4" s="1">
        <v>12</v>
      </c>
    </row>
    <row r="5" spans="1:12" ht="80.099999999999994" customHeight="1" x14ac:dyDescent="0.2">
      <c r="A5" s="2" t="s">
        <v>17</v>
      </c>
      <c r="B5" s="3" t="s">
        <v>8</v>
      </c>
      <c r="C5" s="5">
        <v>85307306.989999995</v>
      </c>
      <c r="D5" s="5">
        <v>73241499.829999998</v>
      </c>
      <c r="E5" s="9">
        <v>73435258.480000004</v>
      </c>
      <c r="F5" s="4">
        <v>77516631.420000002</v>
      </c>
      <c r="G5" s="4">
        <f>F5-C5</f>
        <v>-7790675.5699999928</v>
      </c>
      <c r="H5" s="4">
        <f>F5/C5*100</f>
        <v>90.86751669360136</v>
      </c>
      <c r="I5" s="4">
        <f>F5-E5</f>
        <v>4081372.9399999976</v>
      </c>
      <c r="J5" s="4">
        <f>F5/E5*100</f>
        <v>105.55778385543717</v>
      </c>
      <c r="K5" s="4">
        <v>70280199.950000003</v>
      </c>
      <c r="L5" s="4">
        <v>72785290.459999993</v>
      </c>
    </row>
    <row r="6" spans="1:12" ht="64.5" customHeight="1" x14ac:dyDescent="0.2">
      <c r="A6" s="2" t="s">
        <v>18</v>
      </c>
      <c r="B6" s="3" t="s">
        <v>9</v>
      </c>
      <c r="C6" s="5">
        <v>167271587.80000001</v>
      </c>
      <c r="D6" s="5">
        <v>174808679.97</v>
      </c>
      <c r="E6" s="9">
        <v>273134531.29000002</v>
      </c>
      <c r="F6" s="4">
        <v>199351838.38</v>
      </c>
      <c r="G6" s="4">
        <f t="shared" ref="G6:G11" si="0">F6-C6</f>
        <v>32080250.579999983</v>
      </c>
      <c r="H6" s="4">
        <f t="shared" ref="H6:H11" si="1">F6/C6*100</f>
        <v>119.1785413183003</v>
      </c>
      <c r="I6" s="4">
        <f t="shared" ref="I6:I11" si="2">F6-E6</f>
        <v>-73782692.910000026</v>
      </c>
      <c r="J6" s="4">
        <f t="shared" ref="J6:J11" si="3">F6/E6*100</f>
        <v>72.986684414625913</v>
      </c>
      <c r="K6" s="4">
        <v>188617160.34999999</v>
      </c>
      <c r="L6" s="4">
        <v>188659626.63</v>
      </c>
    </row>
    <row r="7" spans="1:12" ht="64.5" customHeight="1" x14ac:dyDescent="0.2">
      <c r="A7" s="2" t="s">
        <v>21</v>
      </c>
      <c r="B7" s="3" t="s">
        <v>10</v>
      </c>
      <c r="C7" s="5">
        <v>14750215.67</v>
      </c>
      <c r="D7" s="5">
        <v>18411653.960000001</v>
      </c>
      <c r="E7" s="9">
        <v>17555595.899999999</v>
      </c>
      <c r="F7" s="4">
        <v>20049233</v>
      </c>
      <c r="G7" s="4">
        <f t="shared" si="0"/>
        <v>5299017.33</v>
      </c>
      <c r="H7" s="4">
        <f t="shared" si="1"/>
        <v>135.92501593571615</v>
      </c>
      <c r="I7" s="4">
        <f t="shared" si="2"/>
        <v>2493637.1000000015</v>
      </c>
      <c r="J7" s="4">
        <f t="shared" si="3"/>
        <v>114.20422931926795</v>
      </c>
      <c r="K7" s="4">
        <v>20191324</v>
      </c>
      <c r="L7" s="4">
        <v>17658872</v>
      </c>
    </row>
    <row r="8" spans="1:12" ht="80.099999999999994" customHeight="1" x14ac:dyDescent="0.2">
      <c r="A8" s="2" t="s">
        <v>22</v>
      </c>
      <c r="B8" s="3" t="s">
        <v>11</v>
      </c>
      <c r="C8" s="5">
        <v>2008164.64</v>
      </c>
      <c r="D8" s="5">
        <v>2306284</v>
      </c>
      <c r="E8" s="9">
        <v>2494563</v>
      </c>
      <c r="F8" s="4">
        <v>2138212</v>
      </c>
      <c r="G8" s="4">
        <f t="shared" si="0"/>
        <v>130047.3600000001</v>
      </c>
      <c r="H8" s="4">
        <f t="shared" si="1"/>
        <v>106.47593117663898</v>
      </c>
      <c r="I8" s="4">
        <f t="shared" si="2"/>
        <v>-356351</v>
      </c>
      <c r="J8" s="4">
        <f t="shared" si="3"/>
        <v>85.714892748749989</v>
      </c>
      <c r="K8" s="4">
        <v>1708212</v>
      </c>
      <c r="L8" s="4">
        <v>1708212</v>
      </c>
    </row>
    <row r="9" spans="1:12" ht="80.099999999999994" customHeight="1" x14ac:dyDescent="0.2">
      <c r="A9" s="2" t="s">
        <v>23</v>
      </c>
      <c r="B9" s="3" t="s">
        <v>12</v>
      </c>
      <c r="C9" s="5">
        <v>8784237.2899999991</v>
      </c>
      <c r="D9" s="5">
        <v>6426754</v>
      </c>
      <c r="E9" s="9">
        <v>10311475</v>
      </c>
      <c r="F9" s="4">
        <v>6595531</v>
      </c>
      <c r="G9" s="4">
        <f t="shared" si="0"/>
        <v>-2188706.2899999991</v>
      </c>
      <c r="H9" s="4">
        <f t="shared" si="1"/>
        <v>75.083707125129365</v>
      </c>
      <c r="I9" s="4">
        <f t="shared" si="2"/>
        <v>-3715944</v>
      </c>
      <c r="J9" s="4">
        <f t="shared" si="3"/>
        <v>63.963021779134408</v>
      </c>
      <c r="K9" s="4">
        <v>6595531</v>
      </c>
      <c r="L9" s="4">
        <v>6595531</v>
      </c>
    </row>
    <row r="10" spans="1:12" ht="15" customHeight="1" x14ac:dyDescent="0.2">
      <c r="A10" s="2" t="s">
        <v>13</v>
      </c>
      <c r="B10" s="3" t="s">
        <v>14</v>
      </c>
      <c r="C10" s="5">
        <v>1484947.14</v>
      </c>
      <c r="D10" s="5">
        <v>1469412</v>
      </c>
      <c r="E10" s="9">
        <v>959412</v>
      </c>
      <c r="F10" s="4">
        <v>1471404</v>
      </c>
      <c r="G10" s="4">
        <f t="shared" si="0"/>
        <v>-13543.139999999898</v>
      </c>
      <c r="H10" s="4">
        <f t="shared" si="1"/>
        <v>99.087971575877106</v>
      </c>
      <c r="I10" s="4">
        <f t="shared" si="2"/>
        <v>511992</v>
      </c>
      <c r="J10" s="4">
        <f t="shared" si="3"/>
        <v>153.36518617653311</v>
      </c>
      <c r="K10" s="4">
        <v>3775949</v>
      </c>
      <c r="L10" s="4">
        <v>6667772</v>
      </c>
    </row>
    <row r="11" spans="1:12" ht="15" customHeight="1" x14ac:dyDescent="0.2">
      <c r="A11" s="6" t="s">
        <v>15</v>
      </c>
      <c r="B11" s="7"/>
      <c r="C11" s="8">
        <f>C5+C6+C7+C8+C9+C10</f>
        <v>279606459.53000003</v>
      </c>
      <c r="D11" s="8">
        <f>D5+D6+D7+D8+D9+D10</f>
        <v>276664283.75999999</v>
      </c>
      <c r="E11" s="10">
        <f>E5+E6+E7+E8+E9+E10</f>
        <v>377890835.67000002</v>
      </c>
      <c r="F11" s="8">
        <f>F5+F6+F7+F8+F9+F10</f>
        <v>307122849.80000001</v>
      </c>
      <c r="G11" s="4">
        <f t="shared" si="0"/>
        <v>27516390.269999981</v>
      </c>
      <c r="H11" s="4">
        <f t="shared" si="1"/>
        <v>109.84111394144942</v>
      </c>
      <c r="I11" s="4">
        <f t="shared" si="2"/>
        <v>-70767985.870000005</v>
      </c>
      <c r="J11" s="4">
        <f t="shared" si="3"/>
        <v>81.272902333149091</v>
      </c>
      <c r="K11" s="4">
        <f>K5+K6+K7+K8+K9+K10</f>
        <v>291168376.30000001</v>
      </c>
      <c r="L11" s="4">
        <f>L5+L6+L7+L8+L9+L10</f>
        <v>294075304.08999997</v>
      </c>
    </row>
  </sheetData>
  <mergeCells count="2">
    <mergeCell ref="A1:L1"/>
    <mergeCell ref="A2:L2"/>
  </mergeCells>
  <pageMargins left="0.39370078740157483" right="0.19685039370078741" top="0.19685039370078741" bottom="0.19685039370078741" header="0.31496062992125984" footer="0.31496062992125984"/>
  <pageSetup paperSize="9" scale="55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2025-01-30T11:22:11Z</dcterms:modified>
</cp:coreProperties>
</file>